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040" activeTab="0"/>
  </bookViews>
  <sheets>
    <sheet name="Recovery Plan" sheetId="1" r:id="rId1"/>
    <sheet name="Meeting 1" sheetId="2" r:id="rId2"/>
    <sheet name="Meeting 2" sheetId="3" r:id="rId3"/>
    <sheet name="Meeting 3" sheetId="4" r:id="rId4"/>
    <sheet name="Outstanding Invs Schedule" sheetId="5" r:id="rId5"/>
  </sheets>
  <definedNames>
    <definedName name="_xlnm.Print_Area" localSheetId="1">'Meeting 1'!$A$1:$H$62</definedName>
    <definedName name="_xlnm.Print_Area" localSheetId="0">'Recovery Plan'!$B$1:$E$62</definedName>
    <definedName name="_xlnm.Print_Titles" localSheetId="1">'Meeting 1'!$2:$5</definedName>
    <definedName name="_xlnm.Print_Titles" localSheetId="2">'Meeting 2'!$2:$5</definedName>
    <definedName name="_xlnm.Print_Titles" localSheetId="3">'Meeting 3'!$2:$5</definedName>
  </definedNames>
  <calcPr fullCalcOnLoad="1"/>
</workbook>
</file>

<file path=xl/sharedStrings.xml><?xml version="1.0" encoding="utf-8"?>
<sst xmlns="http://schemas.openxmlformats.org/spreadsheetml/2006/main" count="323" uniqueCount="43">
  <si>
    <t>School Budget Deficit Recovery Plan</t>
  </si>
  <si>
    <t xml:space="preserve"> </t>
  </si>
  <si>
    <r>
      <t>Year 1</t>
    </r>
    <r>
      <rPr>
        <b/>
        <sz val="12"/>
        <color indexed="8"/>
        <rFont val="Arial"/>
        <family val="2"/>
      </rPr>
      <t xml:space="preserve"> </t>
    </r>
  </si>
  <si>
    <t xml:space="preserve">Budget Deficit  </t>
  </si>
  <si>
    <r>
      <t>Year 2</t>
    </r>
    <r>
      <rPr>
        <b/>
        <sz val="12"/>
        <color indexed="8"/>
        <rFont val="Arial"/>
        <family val="2"/>
      </rPr>
      <t xml:space="preserve"> </t>
    </r>
  </si>
  <si>
    <t xml:space="preserve">Deficit Budget b/f </t>
  </si>
  <si>
    <t xml:space="preserve">Additional Yr 2 Teacher  </t>
  </si>
  <si>
    <t>Additional Income</t>
  </si>
  <si>
    <t xml:space="preserve">Deficit Balance as at 31 March - Year 1 </t>
  </si>
  <si>
    <t xml:space="preserve">Reduce expenditure on building improvements    </t>
  </si>
  <si>
    <t>Reduce non teaching staff (1 FTE) - 1 Apr</t>
  </si>
  <si>
    <t>Reduce teaching establishment (3 FTE) - 1 Apr</t>
  </si>
  <si>
    <t>End 2 x temporary teaching contracts - 31 Aug</t>
  </si>
  <si>
    <t>Non replacement of teacher leaving 31 Dec</t>
  </si>
  <si>
    <t xml:space="preserve">Full year savings - 2 temp contracts (ended Yr 1) </t>
  </si>
  <si>
    <t xml:space="preserve">Required expenditure on resources        </t>
  </si>
  <si>
    <t>£</t>
  </si>
  <si>
    <t>Signed (Headteacher)</t>
  </si>
  <si>
    <t>Signed (Chair of Governing body)</t>
  </si>
  <si>
    <t xml:space="preserve">Date of Governors meeting </t>
  </si>
  <si>
    <t>_______________________________________</t>
  </si>
  <si>
    <r>
      <t>Year 3</t>
    </r>
    <r>
      <rPr>
        <b/>
        <sz val="12"/>
        <color indexed="8"/>
        <rFont val="Arial"/>
        <family val="2"/>
      </rPr>
      <t xml:space="preserve"> </t>
    </r>
  </si>
  <si>
    <t xml:space="preserve">Deficit Balance as at 31 March - Year 2  </t>
  </si>
  <si>
    <t>Surplus Balance as at 31 March - Year 3</t>
  </si>
  <si>
    <t>Reduction in chequebook expenditure</t>
  </si>
  <si>
    <t>End 4 x temporary teaching contracts - 31 Aug</t>
  </si>
  <si>
    <t>Planned Increases:</t>
  </si>
  <si>
    <t>Deficit Recovery Plan:</t>
  </si>
  <si>
    <t>Meeting 1</t>
  </si>
  <si>
    <t>Meeting 2</t>
  </si>
  <si>
    <t>Meeting 3</t>
  </si>
  <si>
    <t>School Budget Deficit Recovery Plan - Updates from Deficit Recovery Meetings</t>
  </si>
  <si>
    <t xml:space="preserve">A Liverpool School </t>
  </si>
  <si>
    <t>Variance</t>
  </si>
  <si>
    <t>Comments</t>
  </si>
  <si>
    <t>Income overstated</t>
  </si>
  <si>
    <t>Expenditure required</t>
  </si>
  <si>
    <t>Further savings made</t>
  </si>
  <si>
    <t>PTA funding</t>
  </si>
  <si>
    <t>Additional savings to be made - joint contracts</t>
  </si>
  <si>
    <t>Signed (LA Officer)</t>
  </si>
  <si>
    <t>A Liverpool School - April xxxx</t>
  </si>
  <si>
    <t>Date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</si>
</sst>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#,###\ _);[Red]\(#,###\)_)"/>
    <numFmt numFmtId="170" formatCode="[$-809]dd\ mmmm\ yyyy"/>
    <numFmt numFmtId="171" formatCode="[$-F800]dddd\,\ mmmm\ dd\,\ yyyy"/>
    <numFmt numFmtId="172" formatCode="##,##\ 0_);[Red]\(#,###\)_)"/>
    <numFmt numFmtId="173" formatCode="#,###\ _);[Red]\(##,##\)0\)"/>
    <numFmt numFmtId="174" formatCode="#,###\ _);[Red]\(##,##\)\,0\)"/>
    <numFmt numFmtId="175" formatCode="#,###\ _);[Red]\(#,###\);0\)"/>
    <numFmt numFmtId="176" formatCode="#,###\ _);[Red]\(#,###\);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/>
    </xf>
    <xf numFmtId="168" fontId="40" fillId="33" borderId="0" xfId="0" applyNumberFormat="1" applyFont="1" applyFill="1" applyAlignment="1">
      <alignment horizontal="center" vertical="center"/>
    </xf>
    <xf numFmtId="3" fontId="38" fillId="33" borderId="0" xfId="0" applyNumberFormat="1" applyFont="1" applyFill="1" applyAlignment="1">
      <alignment vertical="center"/>
    </xf>
    <xf numFmtId="0" fontId="39" fillId="33" borderId="0" xfId="0" applyFont="1" applyFill="1" applyBorder="1" applyAlignment="1">
      <alignment/>
    </xf>
    <xf numFmtId="168" fontId="40" fillId="33" borderId="0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168" fontId="39" fillId="33" borderId="0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168" fontId="38" fillId="33" borderId="0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168" fontId="39" fillId="33" borderId="0" xfId="0" applyNumberFormat="1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horizontal="left" vertical="center" indent="15"/>
    </xf>
    <xf numFmtId="0" fontId="38" fillId="33" borderId="0" xfId="0" applyFont="1" applyFill="1" applyBorder="1" applyAlignment="1">
      <alignment horizontal="right" vertical="center"/>
    </xf>
    <xf numFmtId="0" fontId="42" fillId="33" borderId="0" xfId="0" applyFont="1" applyFill="1" applyBorder="1" applyAlignment="1">
      <alignment/>
    </xf>
    <xf numFmtId="171" fontId="39" fillId="33" borderId="0" xfId="0" applyNumberFormat="1" applyFont="1" applyFill="1" applyBorder="1" applyAlignment="1">
      <alignment horizontal="center"/>
    </xf>
    <xf numFmtId="169" fontId="38" fillId="33" borderId="0" xfId="0" applyNumberFormat="1" applyFont="1" applyFill="1" applyBorder="1" applyAlignment="1">
      <alignment horizontal="center" vertical="center"/>
    </xf>
    <xf numFmtId="169" fontId="40" fillId="33" borderId="0" xfId="0" applyNumberFormat="1" applyFont="1" applyFill="1" applyBorder="1" applyAlignment="1">
      <alignment horizontal="center" vertical="center"/>
    </xf>
    <xf numFmtId="169" fontId="39" fillId="33" borderId="0" xfId="0" applyNumberFormat="1" applyFont="1" applyFill="1" applyBorder="1" applyAlignment="1">
      <alignment horizontal="center"/>
    </xf>
    <xf numFmtId="169" fontId="38" fillId="33" borderId="10" xfId="0" applyNumberFormat="1" applyFont="1" applyFill="1" applyBorder="1" applyAlignment="1">
      <alignment horizontal="center" vertical="center"/>
    </xf>
    <xf numFmtId="169" fontId="38" fillId="33" borderId="11" xfId="0" applyNumberFormat="1" applyFont="1" applyFill="1" applyBorder="1" applyAlignment="1">
      <alignment horizontal="center" vertical="center"/>
    </xf>
    <xf numFmtId="169" fontId="40" fillId="33" borderId="12" xfId="0" applyNumberFormat="1" applyFont="1" applyFill="1" applyBorder="1" applyAlignment="1">
      <alignment horizontal="center" vertical="center"/>
    </xf>
    <xf numFmtId="169" fontId="39" fillId="33" borderId="10" xfId="0" applyNumberFormat="1" applyFont="1" applyFill="1" applyBorder="1" applyAlignment="1">
      <alignment horizontal="center"/>
    </xf>
    <xf numFmtId="169" fontId="38" fillId="33" borderId="0" xfId="0" applyNumberFormat="1" applyFont="1" applyFill="1" applyBorder="1" applyAlignment="1">
      <alignment horizontal="left" vertical="center"/>
    </xf>
    <xf numFmtId="17" fontId="41" fillId="33" borderId="0" xfId="0" applyNumberFormat="1" applyFont="1" applyFill="1" applyBorder="1" applyAlignment="1">
      <alignment horizontal="center" vertical="center"/>
    </xf>
    <xf numFmtId="176" fontId="40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tabSelected="1" workbookViewId="0" topLeftCell="A1">
      <selection activeCell="C21" sqref="C21"/>
    </sheetView>
  </sheetViews>
  <sheetFormatPr defaultColWidth="9.140625" defaultRowHeight="15"/>
  <cols>
    <col min="1" max="1" width="2.00390625" style="2" customWidth="1"/>
    <col min="2" max="2" width="50.7109375" style="2" bestFit="1" customWidth="1"/>
    <col min="3" max="3" width="20.7109375" style="12" bestFit="1" customWidth="1"/>
    <col min="4" max="4" width="16.28125" style="13" bestFit="1" customWidth="1"/>
    <col min="5" max="5" width="19.140625" style="3" bestFit="1" customWidth="1"/>
    <col min="6" max="6" width="1.8515625" style="2" bestFit="1" customWidth="1"/>
    <col min="7" max="7" width="10.28125" style="2" bestFit="1" customWidth="1"/>
    <col min="8" max="8" width="9.00390625" style="2" bestFit="1" customWidth="1"/>
    <col min="9" max="9" width="10.28125" style="2" bestFit="1" customWidth="1"/>
    <col min="10" max="16384" width="9.140625" style="2" customWidth="1"/>
  </cols>
  <sheetData>
    <row r="1" spans="2:5" ht="15.75">
      <c r="B1" s="7"/>
      <c r="C1" s="8"/>
      <c r="D1" s="9"/>
      <c r="E1" s="6"/>
    </row>
    <row r="2" spans="2:5" ht="18">
      <c r="B2" s="33" t="s">
        <v>0</v>
      </c>
      <c r="C2" s="33"/>
      <c r="D2" s="33"/>
      <c r="E2" s="33"/>
    </row>
    <row r="3" spans="2:5" ht="15.75">
      <c r="B3" s="11" t="s">
        <v>1</v>
      </c>
      <c r="C3" s="8"/>
      <c r="D3" s="9"/>
      <c r="E3" s="6"/>
    </row>
    <row r="4" spans="2:5" ht="15.75">
      <c r="B4" s="34" t="s">
        <v>41</v>
      </c>
      <c r="C4" s="34"/>
      <c r="D4" s="34"/>
      <c r="E4" s="34"/>
    </row>
    <row r="5" spans="2:5" ht="15.75">
      <c r="B5" s="7" t="s">
        <v>1</v>
      </c>
      <c r="C5" s="8"/>
      <c r="D5" s="9"/>
      <c r="E5" s="6"/>
    </row>
    <row r="6" spans="2:5" ht="15.75">
      <c r="B6" s="7" t="s">
        <v>1</v>
      </c>
      <c r="C6" s="8"/>
      <c r="D6" s="9"/>
      <c r="E6" s="6"/>
    </row>
    <row r="7" spans="2:9" ht="15.75">
      <c r="B7" s="15" t="s">
        <v>2</v>
      </c>
      <c r="C7" s="6" t="s">
        <v>16</v>
      </c>
      <c r="D7" s="6" t="s">
        <v>16</v>
      </c>
      <c r="E7" s="6" t="s">
        <v>16</v>
      </c>
      <c r="F7" s="1" t="s">
        <v>1</v>
      </c>
      <c r="G7" s="1" t="s">
        <v>1</v>
      </c>
      <c r="H7" s="1" t="s">
        <v>1</v>
      </c>
      <c r="I7" s="1"/>
    </row>
    <row r="8" spans="2:9" ht="15.75">
      <c r="B8" s="7" t="s">
        <v>1</v>
      </c>
      <c r="C8" s="10" t="s">
        <v>1</v>
      </c>
      <c r="D8" s="11" t="s">
        <v>1</v>
      </c>
      <c r="E8" s="6" t="s">
        <v>1</v>
      </c>
      <c r="F8" s="1" t="s">
        <v>1</v>
      </c>
      <c r="G8" s="1" t="s">
        <v>1</v>
      </c>
      <c r="H8" s="1" t="s">
        <v>1</v>
      </c>
      <c r="I8" s="1" t="s">
        <v>1</v>
      </c>
    </row>
    <row r="9" spans="2:6" ht="15.75">
      <c r="B9" s="14" t="s">
        <v>3</v>
      </c>
      <c r="C9" s="20" t="s">
        <v>1</v>
      </c>
      <c r="D9" s="20" t="s">
        <v>1</v>
      </c>
      <c r="E9" s="21">
        <v>-180000</v>
      </c>
      <c r="F9" s="1" t="s">
        <v>1</v>
      </c>
    </row>
    <row r="10" spans="2:5" ht="15.75">
      <c r="B10" s="7" t="s">
        <v>1</v>
      </c>
      <c r="C10" s="22"/>
      <c r="D10" s="22"/>
      <c r="E10" s="21"/>
    </row>
    <row r="11" spans="2:5" ht="15.75">
      <c r="B11" s="14" t="s">
        <v>27</v>
      </c>
      <c r="C11" s="22"/>
      <c r="D11" s="22"/>
      <c r="E11" s="21"/>
    </row>
    <row r="12" spans="2:5" ht="15.75">
      <c r="B12" s="7" t="s">
        <v>12</v>
      </c>
      <c r="C12" s="20">
        <v>25000</v>
      </c>
      <c r="D12" s="22"/>
      <c r="E12" s="21"/>
    </row>
    <row r="13" spans="2:5" ht="15.75">
      <c r="B13" s="7" t="s">
        <v>13</v>
      </c>
      <c r="C13" s="20">
        <v>16000</v>
      </c>
      <c r="D13" s="22"/>
      <c r="E13" s="21"/>
    </row>
    <row r="14" spans="2:5" ht="15.75">
      <c r="B14" s="7" t="s">
        <v>24</v>
      </c>
      <c r="C14" s="20">
        <v>22000</v>
      </c>
      <c r="D14" s="22"/>
      <c r="E14" s="21"/>
    </row>
    <row r="15" spans="2:5" ht="15.75">
      <c r="B15" s="7" t="s">
        <v>7</v>
      </c>
      <c r="C15" s="23">
        <v>5000</v>
      </c>
      <c r="D15" s="20" t="s">
        <v>1</v>
      </c>
      <c r="E15" s="21"/>
    </row>
    <row r="16" spans="2:5" ht="15.75">
      <c r="B16" s="16"/>
      <c r="C16" s="22"/>
      <c r="D16" s="24">
        <f>SUM(C12:C15)</f>
        <v>68000</v>
      </c>
      <c r="E16" s="21"/>
    </row>
    <row r="17" spans="2:5" ht="15.75">
      <c r="B17" s="17" t="s">
        <v>1</v>
      </c>
      <c r="C17" s="20" t="s">
        <v>1</v>
      </c>
      <c r="D17" s="22"/>
      <c r="E17" s="21"/>
    </row>
    <row r="18" spans="2:5" ht="15.75">
      <c r="B18" s="14" t="s">
        <v>8</v>
      </c>
      <c r="C18" s="20" t="s">
        <v>1</v>
      </c>
      <c r="D18" s="20" t="s">
        <v>1</v>
      </c>
      <c r="E18" s="25">
        <f>E9+D16</f>
        <v>-112000</v>
      </c>
    </row>
    <row r="19" spans="2:5" ht="15.75">
      <c r="B19" s="11" t="s">
        <v>1</v>
      </c>
      <c r="C19" s="22"/>
      <c r="D19" s="22"/>
      <c r="E19" s="21"/>
    </row>
    <row r="20" spans="2:5" ht="15.75">
      <c r="B20" s="11" t="s">
        <v>1</v>
      </c>
      <c r="C20" s="22"/>
      <c r="D20" s="22"/>
      <c r="E20" s="21"/>
    </row>
    <row r="21" spans="2:5" ht="15.75">
      <c r="B21" s="15" t="s">
        <v>4</v>
      </c>
      <c r="C21" s="22"/>
      <c r="D21" s="22"/>
      <c r="E21" s="21"/>
    </row>
    <row r="22" spans="2:5" ht="15.75">
      <c r="B22" s="7" t="s">
        <v>1</v>
      </c>
      <c r="C22" s="22"/>
      <c r="D22" s="22"/>
      <c r="E22" s="21"/>
    </row>
    <row r="23" spans="2:8" ht="15.75">
      <c r="B23" s="14" t="s">
        <v>5</v>
      </c>
      <c r="C23" s="20" t="s">
        <v>1</v>
      </c>
      <c r="D23" s="20" t="s">
        <v>1</v>
      </c>
      <c r="E23" s="21">
        <f>E18</f>
        <v>-112000</v>
      </c>
      <c r="F23" s="1" t="s">
        <v>1</v>
      </c>
      <c r="G23" s="1" t="s">
        <v>1</v>
      </c>
      <c r="H23" s="4"/>
    </row>
    <row r="24" spans="2:5" ht="15.75">
      <c r="B24" s="7" t="s">
        <v>1</v>
      </c>
      <c r="C24" s="22"/>
      <c r="D24" s="22"/>
      <c r="E24" s="21"/>
    </row>
    <row r="25" spans="2:5" ht="15.75">
      <c r="B25" s="14" t="s">
        <v>26</v>
      </c>
      <c r="C25" s="22"/>
      <c r="D25" s="22"/>
      <c r="E25" s="21"/>
    </row>
    <row r="26" spans="2:5" ht="15.75">
      <c r="B26" s="7" t="s">
        <v>6</v>
      </c>
      <c r="C26" s="20">
        <v>-35000</v>
      </c>
      <c r="D26" s="20" t="s">
        <v>1</v>
      </c>
      <c r="E26" s="21"/>
    </row>
    <row r="27" spans="2:5" ht="15.75">
      <c r="B27" s="7" t="s">
        <v>15</v>
      </c>
      <c r="C27" s="23">
        <v>-180000</v>
      </c>
      <c r="D27" s="22"/>
      <c r="E27" s="21"/>
    </row>
    <row r="28" spans="2:9" ht="15.75">
      <c r="B28" s="7" t="s">
        <v>1</v>
      </c>
      <c r="C28" s="20" t="s">
        <v>1</v>
      </c>
      <c r="D28" s="24">
        <f>SUM(C26:C27)</f>
        <v>-215000</v>
      </c>
      <c r="E28" s="21"/>
      <c r="F28" s="1" t="s">
        <v>1</v>
      </c>
      <c r="G28" s="1" t="s">
        <v>1</v>
      </c>
      <c r="H28" s="1" t="s">
        <v>1</v>
      </c>
      <c r="I28" s="1" t="s">
        <v>1</v>
      </c>
    </row>
    <row r="29" spans="2:5" ht="15.75">
      <c r="B29" s="7" t="s">
        <v>1</v>
      </c>
      <c r="C29" s="22"/>
      <c r="D29" s="22"/>
      <c r="E29" s="21"/>
    </row>
    <row r="30" spans="2:9" ht="15.75">
      <c r="B30" s="7" t="s">
        <v>1</v>
      </c>
      <c r="C30" s="20" t="s">
        <v>1</v>
      </c>
      <c r="D30" s="20" t="s">
        <v>1</v>
      </c>
      <c r="E30" s="21">
        <f>E23+D28</f>
        <v>-327000</v>
      </c>
      <c r="F30" s="1" t="s">
        <v>1</v>
      </c>
      <c r="G30" s="1" t="s">
        <v>1</v>
      </c>
      <c r="H30" s="1" t="s">
        <v>1</v>
      </c>
      <c r="I30" s="4"/>
    </row>
    <row r="31" spans="2:5" ht="15.75">
      <c r="B31" s="7" t="s">
        <v>1</v>
      </c>
      <c r="C31" s="22"/>
      <c r="D31" s="22"/>
      <c r="E31" s="21"/>
    </row>
    <row r="32" spans="2:5" ht="15.75">
      <c r="B32" s="14" t="s">
        <v>27</v>
      </c>
      <c r="C32" s="22"/>
      <c r="D32" s="22"/>
      <c r="E32" s="21"/>
    </row>
    <row r="33" spans="2:5" ht="15.75">
      <c r="B33" s="7" t="s">
        <v>14</v>
      </c>
      <c r="C33" s="20">
        <v>34000</v>
      </c>
      <c r="D33" s="22"/>
      <c r="E33" s="21"/>
    </row>
    <row r="34" spans="2:5" ht="15" customHeight="1">
      <c r="B34" s="7" t="s">
        <v>11</v>
      </c>
      <c r="C34" s="20">
        <v>96000</v>
      </c>
      <c r="D34" s="22"/>
      <c r="E34" s="21"/>
    </row>
    <row r="35" spans="2:5" ht="15.75">
      <c r="B35" s="7" t="s">
        <v>25</v>
      </c>
      <c r="C35" s="20">
        <v>140000</v>
      </c>
      <c r="D35" s="22"/>
      <c r="E35" s="21"/>
    </row>
    <row r="36" spans="2:5" ht="15.75">
      <c r="B36" s="7" t="s">
        <v>10</v>
      </c>
      <c r="C36" s="20">
        <v>18000</v>
      </c>
      <c r="D36" s="22"/>
      <c r="E36" s="21"/>
    </row>
    <row r="37" spans="2:5" ht="15.75">
      <c r="B37" s="7" t="s">
        <v>7</v>
      </c>
      <c r="C37" s="23">
        <v>3000</v>
      </c>
      <c r="D37" s="20" t="s">
        <v>1</v>
      </c>
      <c r="E37" s="21"/>
    </row>
    <row r="38" spans="2:9" ht="15.75">
      <c r="B38" s="7" t="s">
        <v>1</v>
      </c>
      <c r="C38" s="20" t="s">
        <v>1</v>
      </c>
      <c r="D38" s="24">
        <f>SUM(C33:C37)</f>
        <v>291000</v>
      </c>
      <c r="E38" s="21"/>
      <c r="F38" s="1" t="s">
        <v>1</v>
      </c>
      <c r="G38" s="1" t="s">
        <v>1</v>
      </c>
      <c r="H38" s="1" t="s">
        <v>1</v>
      </c>
      <c r="I38" s="1" t="s">
        <v>1</v>
      </c>
    </row>
    <row r="39" spans="2:5" ht="15.75">
      <c r="B39" s="7" t="s">
        <v>1</v>
      </c>
      <c r="C39" s="22"/>
      <c r="D39" s="22"/>
      <c r="E39" s="21"/>
    </row>
    <row r="40" spans="2:9" ht="15.75">
      <c r="B40" s="7" t="s">
        <v>1</v>
      </c>
      <c r="C40" s="20" t="s">
        <v>1</v>
      </c>
      <c r="D40" s="20" t="s">
        <v>1</v>
      </c>
      <c r="E40" s="21" t="s">
        <v>1</v>
      </c>
      <c r="F40" s="1" t="s">
        <v>1</v>
      </c>
      <c r="G40" s="1" t="s">
        <v>1</v>
      </c>
      <c r="H40" s="1" t="s">
        <v>1</v>
      </c>
      <c r="I40" s="1" t="s">
        <v>1</v>
      </c>
    </row>
    <row r="41" spans="2:5" ht="15.75">
      <c r="B41" s="14" t="s">
        <v>22</v>
      </c>
      <c r="C41" s="20" t="s">
        <v>1</v>
      </c>
      <c r="D41" s="20" t="s">
        <v>1</v>
      </c>
      <c r="E41" s="25">
        <f>D38+E30</f>
        <v>-36000</v>
      </c>
    </row>
    <row r="42" spans="2:5" ht="15.75">
      <c r="B42" s="7"/>
      <c r="C42" s="22"/>
      <c r="D42" s="22"/>
      <c r="E42" s="21"/>
    </row>
    <row r="43" spans="2:5" ht="15.75">
      <c r="B43" s="7"/>
      <c r="C43" s="22"/>
      <c r="D43" s="22"/>
      <c r="E43" s="21"/>
    </row>
    <row r="44" spans="2:5" ht="15.75">
      <c r="B44" s="15" t="s">
        <v>21</v>
      </c>
      <c r="C44" s="22"/>
      <c r="D44" s="22"/>
      <c r="E44" s="21"/>
    </row>
    <row r="45" spans="2:5" ht="15.75">
      <c r="B45" s="7" t="s">
        <v>1</v>
      </c>
      <c r="C45" s="22"/>
      <c r="D45" s="22"/>
      <c r="E45" s="21"/>
    </row>
    <row r="46" spans="2:5" ht="15.75">
      <c r="B46" s="14" t="s">
        <v>5</v>
      </c>
      <c r="C46" s="22"/>
      <c r="D46" s="22"/>
      <c r="E46" s="21">
        <f>E41</f>
        <v>-36000</v>
      </c>
    </row>
    <row r="47" spans="2:5" ht="15.75">
      <c r="B47" s="7"/>
      <c r="C47" s="22"/>
      <c r="D47" s="22"/>
      <c r="E47" s="21"/>
    </row>
    <row r="48" spans="2:5" ht="15.75">
      <c r="B48" s="14" t="s">
        <v>27</v>
      </c>
      <c r="C48" s="22"/>
      <c r="D48" s="22"/>
      <c r="E48" s="21"/>
    </row>
    <row r="49" spans="2:5" ht="15.75">
      <c r="B49" s="7" t="s">
        <v>9</v>
      </c>
      <c r="C49" s="23">
        <v>38000</v>
      </c>
      <c r="D49" s="26"/>
      <c r="E49" s="21"/>
    </row>
    <row r="50" spans="2:5" ht="15.75">
      <c r="B50" s="5"/>
      <c r="C50" s="8"/>
      <c r="D50" s="22">
        <f>SUM(C49)</f>
        <v>38000</v>
      </c>
      <c r="E50" s="6"/>
    </row>
    <row r="51" spans="2:5" ht="15.75">
      <c r="B51" s="5"/>
      <c r="C51" s="8"/>
      <c r="D51" s="22"/>
      <c r="E51" s="6"/>
    </row>
    <row r="52" spans="2:5" ht="15.75">
      <c r="B52" s="14" t="s">
        <v>23</v>
      </c>
      <c r="C52" s="8"/>
      <c r="D52" s="9"/>
      <c r="E52" s="25">
        <f>D50+E46</f>
        <v>2000</v>
      </c>
    </row>
    <row r="53" spans="2:5" ht="15.75">
      <c r="B53" s="14"/>
      <c r="C53" s="8"/>
      <c r="D53" s="9"/>
      <c r="E53" s="6"/>
    </row>
    <row r="54" spans="2:5" ht="15.75">
      <c r="B54" s="14"/>
      <c r="C54" s="8"/>
      <c r="D54" s="9"/>
      <c r="E54" s="6"/>
    </row>
    <row r="55" spans="2:5" ht="15.75">
      <c r="B55" s="14"/>
      <c r="C55" s="8"/>
      <c r="D55" s="9"/>
      <c r="E55" s="6"/>
    </row>
    <row r="56" spans="2:5" ht="15.75">
      <c r="B56" s="18" t="s">
        <v>17</v>
      </c>
      <c r="C56" s="8" t="s">
        <v>20</v>
      </c>
      <c r="D56" s="9"/>
      <c r="E56" s="6"/>
    </row>
    <row r="57" spans="2:5" ht="15.75">
      <c r="B57" s="18"/>
      <c r="C57" s="8"/>
      <c r="D57" s="9"/>
      <c r="E57" s="6"/>
    </row>
    <row r="58" spans="2:5" ht="15.75">
      <c r="B58" s="18" t="s">
        <v>18</v>
      </c>
      <c r="C58" s="8" t="s">
        <v>20</v>
      </c>
      <c r="D58" s="9"/>
      <c r="E58" s="6"/>
    </row>
    <row r="59" spans="3:5" ht="15.75">
      <c r="C59" s="19"/>
      <c r="D59" s="9"/>
      <c r="E59" s="6"/>
    </row>
    <row r="60" spans="2:5" ht="15.75">
      <c r="B60" s="18" t="s">
        <v>19</v>
      </c>
      <c r="C60" s="8" t="s">
        <v>20</v>
      </c>
      <c r="D60" s="9"/>
      <c r="E60" s="6"/>
    </row>
    <row r="61" spans="2:5" ht="15.75">
      <c r="B61" s="5"/>
      <c r="C61" s="8"/>
      <c r="D61" s="9"/>
      <c r="E61" s="6"/>
    </row>
    <row r="62" spans="3:5" ht="15.75">
      <c r="C62" s="8"/>
      <c r="D62" s="9"/>
      <c r="E62" s="6"/>
    </row>
  </sheetData>
  <sheetProtection/>
  <mergeCells count="2">
    <mergeCell ref="B2:E2"/>
    <mergeCell ref="B4:E4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7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6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.00390625" style="2" customWidth="1"/>
    <col min="2" max="2" width="50.7109375" style="2" bestFit="1" customWidth="1"/>
    <col min="3" max="3" width="20.7109375" style="12" bestFit="1" customWidth="1"/>
    <col min="4" max="4" width="16.28125" style="13" bestFit="1" customWidth="1"/>
    <col min="5" max="5" width="19.140625" style="3" bestFit="1" customWidth="1"/>
    <col min="6" max="6" width="22.00390625" style="2" customWidth="1"/>
    <col min="7" max="7" width="10.28125" style="2" bestFit="1" customWidth="1"/>
    <col min="8" max="8" width="9.00390625" style="2" bestFit="1" customWidth="1"/>
    <col min="9" max="9" width="10.28125" style="2" bestFit="1" customWidth="1"/>
    <col min="10" max="16384" width="9.140625" style="2" customWidth="1"/>
  </cols>
  <sheetData>
    <row r="1" spans="2:5" ht="15.75">
      <c r="B1" s="7"/>
      <c r="C1" s="8"/>
      <c r="D1" s="9"/>
      <c r="E1" s="6"/>
    </row>
    <row r="2" spans="2:5" ht="18">
      <c r="B2" s="33" t="s">
        <v>31</v>
      </c>
      <c r="C2" s="33"/>
      <c r="D2" s="33"/>
      <c r="E2" s="33"/>
    </row>
    <row r="3" spans="2:5" ht="15.75">
      <c r="B3" s="11" t="s">
        <v>1</v>
      </c>
      <c r="C3" s="8"/>
      <c r="D3" s="9"/>
      <c r="E3" s="6"/>
    </row>
    <row r="4" spans="2:6" ht="15.75">
      <c r="B4" s="34" t="s">
        <v>32</v>
      </c>
      <c r="C4" s="34"/>
      <c r="D4" s="28" t="s">
        <v>42</v>
      </c>
      <c r="E4" s="28"/>
      <c r="F4" s="28"/>
    </row>
    <row r="5" spans="2:6" ht="15.75">
      <c r="B5" s="7" t="s">
        <v>1</v>
      </c>
      <c r="C5" s="8"/>
      <c r="D5" s="6" t="s">
        <v>28</v>
      </c>
      <c r="E5" s="6" t="s">
        <v>33</v>
      </c>
      <c r="F5" s="6" t="s">
        <v>34</v>
      </c>
    </row>
    <row r="6" spans="2:5" ht="15.75">
      <c r="B6" s="7" t="s">
        <v>1</v>
      </c>
      <c r="C6" s="8"/>
      <c r="D6" s="9"/>
      <c r="E6" s="6"/>
    </row>
    <row r="7" spans="2:9" ht="15.75">
      <c r="B7" s="15" t="s">
        <v>2</v>
      </c>
      <c r="C7" s="6" t="s">
        <v>16</v>
      </c>
      <c r="D7" s="6" t="s">
        <v>16</v>
      </c>
      <c r="E7" s="6" t="s">
        <v>16</v>
      </c>
      <c r="F7" s="6"/>
      <c r="G7" s="1" t="s">
        <v>1</v>
      </c>
      <c r="H7" s="1" t="s">
        <v>1</v>
      </c>
      <c r="I7" s="1"/>
    </row>
    <row r="8" spans="2:9" ht="15.75">
      <c r="B8" s="7" t="s">
        <v>1</v>
      </c>
      <c r="C8" s="10" t="s">
        <v>1</v>
      </c>
      <c r="D8" s="11" t="s">
        <v>1</v>
      </c>
      <c r="E8" s="6"/>
      <c r="F8" s="1"/>
      <c r="G8" s="1" t="s">
        <v>1</v>
      </c>
      <c r="H8" s="1" t="s">
        <v>1</v>
      </c>
      <c r="I8" s="1" t="s">
        <v>1</v>
      </c>
    </row>
    <row r="9" spans="2:6" ht="15.75">
      <c r="B9" s="14" t="s">
        <v>3</v>
      </c>
      <c r="C9" s="20">
        <f>'Recovery Plan'!E9</f>
        <v>-180000</v>
      </c>
      <c r="D9" s="20">
        <f>C9</f>
        <v>-180000</v>
      </c>
      <c r="E9" s="21"/>
      <c r="F9" s="1"/>
    </row>
    <row r="10" spans="2:5" ht="15.75">
      <c r="B10" s="7" t="s">
        <v>1</v>
      </c>
      <c r="C10" s="22"/>
      <c r="D10" s="22"/>
      <c r="E10" s="21"/>
    </row>
    <row r="11" spans="2:5" ht="15.75">
      <c r="B11" s="14" t="s">
        <v>27</v>
      </c>
      <c r="C11" s="22"/>
      <c r="D11" s="22"/>
      <c r="E11" s="21"/>
    </row>
    <row r="12" spans="2:5" ht="15.75">
      <c r="B12" s="27" t="str">
        <f>'Recovery Plan'!B12</f>
        <v>End 2 x temporary teaching contracts - 31 Aug</v>
      </c>
      <c r="C12" s="20">
        <f>'Recovery Plan'!C12</f>
        <v>25000</v>
      </c>
      <c r="D12" s="22">
        <v>25000</v>
      </c>
      <c r="E12" s="29">
        <f>C12-D12</f>
        <v>0</v>
      </c>
    </row>
    <row r="13" spans="2:5" ht="15.75">
      <c r="B13" s="27" t="str">
        <f>'Recovery Plan'!B13</f>
        <v>Non replacement of teacher leaving 31 Dec</v>
      </c>
      <c r="C13" s="20">
        <f>'Recovery Plan'!C13</f>
        <v>16000</v>
      </c>
      <c r="D13" s="22">
        <v>16000</v>
      </c>
      <c r="E13" s="29">
        <f>C13-D13</f>
        <v>0</v>
      </c>
    </row>
    <row r="14" spans="2:6" ht="15.75">
      <c r="B14" s="27" t="str">
        <f>'Recovery Plan'!B14</f>
        <v>Reduction in chequebook expenditure</v>
      </c>
      <c r="C14" s="20">
        <f>'Recovery Plan'!C14</f>
        <v>22000</v>
      </c>
      <c r="D14" s="22">
        <v>15000</v>
      </c>
      <c r="E14" s="29">
        <f>C14-D14</f>
        <v>7000</v>
      </c>
      <c r="F14" s="2" t="s">
        <v>36</v>
      </c>
    </row>
    <row r="15" spans="2:6" ht="15.75">
      <c r="B15" s="27" t="str">
        <f>'Recovery Plan'!B15</f>
        <v>Additional Income</v>
      </c>
      <c r="C15" s="20">
        <f>'Recovery Plan'!C15</f>
        <v>5000</v>
      </c>
      <c r="D15" s="22">
        <v>2500</v>
      </c>
      <c r="E15" s="29">
        <f>C15-D15</f>
        <v>2500</v>
      </c>
      <c r="F15" s="2" t="s">
        <v>35</v>
      </c>
    </row>
    <row r="16" spans="2:5" ht="15.75">
      <c r="B16" s="16"/>
      <c r="C16" s="22"/>
      <c r="D16" s="21"/>
      <c r="E16" s="29"/>
    </row>
    <row r="17" spans="2:5" ht="15.75">
      <c r="B17" s="17" t="s">
        <v>1</v>
      </c>
      <c r="C17" s="20" t="s">
        <v>1</v>
      </c>
      <c r="D17" s="21"/>
      <c r="E17" s="29"/>
    </row>
    <row r="18" spans="2:5" ht="15.75">
      <c r="B18" s="14" t="s">
        <v>8</v>
      </c>
      <c r="C18" s="20">
        <f>SUM(C9:C16)</f>
        <v>-112000</v>
      </c>
      <c r="D18" s="20">
        <f>SUM(D9:D16)</f>
        <v>-121500</v>
      </c>
      <c r="E18" s="29"/>
    </row>
    <row r="19" spans="2:5" ht="15.75">
      <c r="B19" s="11" t="s">
        <v>1</v>
      </c>
      <c r="C19" s="22"/>
      <c r="D19" s="21"/>
      <c r="E19" s="29"/>
    </row>
    <row r="20" spans="2:5" ht="15.75">
      <c r="B20" s="11" t="s">
        <v>1</v>
      </c>
      <c r="C20" s="22"/>
      <c r="D20" s="21"/>
      <c r="E20" s="29"/>
    </row>
    <row r="21" spans="2:5" ht="15.75">
      <c r="B21" s="15" t="s">
        <v>4</v>
      </c>
      <c r="C21" s="22"/>
      <c r="D21" s="21"/>
      <c r="E21" s="29"/>
    </row>
    <row r="22" spans="2:5" ht="15.75">
      <c r="B22" s="7" t="s">
        <v>1</v>
      </c>
      <c r="C22" s="22"/>
      <c r="D22" s="21"/>
      <c r="E22" s="29"/>
    </row>
    <row r="23" spans="2:8" ht="15.75">
      <c r="B23" s="14" t="s">
        <v>5</v>
      </c>
      <c r="C23" s="20">
        <f>C18</f>
        <v>-112000</v>
      </c>
      <c r="D23" s="20">
        <f>D18</f>
        <v>-121500</v>
      </c>
      <c r="E23" s="29"/>
      <c r="F23" s="1"/>
      <c r="G23" s="1" t="s">
        <v>1</v>
      </c>
      <c r="H23" s="4"/>
    </row>
    <row r="24" spans="2:5" ht="15.75">
      <c r="B24" s="7" t="s">
        <v>1</v>
      </c>
      <c r="C24" s="22"/>
      <c r="D24" s="21"/>
      <c r="E24" s="29"/>
    </row>
    <row r="25" spans="2:5" ht="15.75">
      <c r="B25" s="14" t="s">
        <v>26</v>
      </c>
      <c r="C25" s="22"/>
      <c r="D25" s="21"/>
      <c r="E25" s="29"/>
    </row>
    <row r="26" spans="2:5" ht="15.75">
      <c r="B26" s="27" t="str">
        <f>'Recovery Plan'!B26</f>
        <v>Additional Yr 2 Teacher  </v>
      </c>
      <c r="C26" s="20">
        <f>'Recovery Plan'!C26</f>
        <v>-35000</v>
      </c>
      <c r="D26" s="20">
        <v>-35000</v>
      </c>
      <c r="E26" s="29">
        <f>C26-D26</f>
        <v>0</v>
      </c>
    </row>
    <row r="27" spans="2:5" ht="15.75">
      <c r="B27" s="27" t="str">
        <f>'Recovery Plan'!B27</f>
        <v>Required expenditure on resources        </v>
      </c>
      <c r="C27" s="20">
        <f>'Recovery Plan'!C27</f>
        <v>-180000</v>
      </c>
      <c r="D27" s="20">
        <v>-180000</v>
      </c>
      <c r="E27" s="29">
        <f>C27-D27</f>
        <v>0</v>
      </c>
    </row>
    <row r="28" spans="2:9" ht="15.75">
      <c r="B28" s="7" t="s">
        <v>1</v>
      </c>
      <c r="C28" s="20" t="s">
        <v>1</v>
      </c>
      <c r="D28" s="21"/>
      <c r="E28" s="29"/>
      <c r="F28" s="1"/>
      <c r="G28" s="1" t="s">
        <v>1</v>
      </c>
      <c r="H28" s="1" t="s">
        <v>1</v>
      </c>
      <c r="I28" s="1" t="s">
        <v>1</v>
      </c>
    </row>
    <row r="29" spans="2:5" ht="15.75">
      <c r="B29" s="7" t="s">
        <v>1</v>
      </c>
      <c r="C29" s="22"/>
      <c r="D29" s="21"/>
      <c r="E29" s="29"/>
    </row>
    <row r="30" spans="2:9" ht="15.75">
      <c r="B30" s="7" t="s">
        <v>1</v>
      </c>
      <c r="C30" s="20" t="s">
        <v>1</v>
      </c>
      <c r="D30" s="21"/>
      <c r="E30" s="29"/>
      <c r="F30" s="1"/>
      <c r="G30" s="1" t="s">
        <v>1</v>
      </c>
      <c r="H30" s="1" t="s">
        <v>1</v>
      </c>
      <c r="I30" s="4"/>
    </row>
    <row r="31" spans="2:5" ht="15.75">
      <c r="B31" s="7" t="s">
        <v>1</v>
      </c>
      <c r="C31" s="22"/>
      <c r="D31" s="21"/>
      <c r="E31" s="29"/>
    </row>
    <row r="32" spans="2:5" ht="15.75">
      <c r="B32" s="14" t="s">
        <v>27</v>
      </c>
      <c r="C32" s="22"/>
      <c r="D32" s="21"/>
      <c r="E32" s="29"/>
    </row>
    <row r="33" spans="2:5" ht="15.75">
      <c r="B33" s="27" t="str">
        <f>'Recovery Plan'!B33</f>
        <v>Full year savings - 2 temp contracts (ended Yr 1) </v>
      </c>
      <c r="C33" s="20">
        <f>'Recovery Plan'!C33</f>
        <v>34000</v>
      </c>
      <c r="D33" s="21">
        <v>34000</v>
      </c>
      <c r="E33" s="29">
        <f>C33-D33</f>
        <v>0</v>
      </c>
    </row>
    <row r="34" spans="2:5" ht="15" customHeight="1">
      <c r="B34" s="27" t="str">
        <f>'Recovery Plan'!B34</f>
        <v>Reduce teaching establishment (3 FTE) - 1 Apr</v>
      </c>
      <c r="C34" s="20">
        <f>'Recovery Plan'!C34</f>
        <v>96000</v>
      </c>
      <c r="D34" s="21">
        <v>96000</v>
      </c>
      <c r="E34" s="29">
        <f>C34-D34</f>
        <v>0</v>
      </c>
    </row>
    <row r="35" spans="2:5" ht="15.75">
      <c r="B35" s="27" t="str">
        <f>'Recovery Plan'!B35</f>
        <v>End 4 x temporary teaching contracts - 31 Aug</v>
      </c>
      <c r="C35" s="20">
        <f>'Recovery Plan'!C35</f>
        <v>140000</v>
      </c>
      <c r="D35" s="21">
        <v>140000</v>
      </c>
      <c r="E35" s="29">
        <f>C35-D35</f>
        <v>0</v>
      </c>
    </row>
    <row r="36" spans="2:5" ht="15.75">
      <c r="B36" s="27" t="str">
        <f>'Recovery Plan'!B36</f>
        <v>Reduce non teaching staff (1 FTE) - 1 Apr</v>
      </c>
      <c r="C36" s="20">
        <f>'Recovery Plan'!C36</f>
        <v>18000</v>
      </c>
      <c r="D36" s="21">
        <v>18000</v>
      </c>
      <c r="E36" s="29">
        <f>C36-D36</f>
        <v>0</v>
      </c>
    </row>
    <row r="37" spans="2:5" ht="15.75">
      <c r="B37" s="27" t="str">
        <f>'Recovery Plan'!B37</f>
        <v>Additional Income</v>
      </c>
      <c r="C37" s="20">
        <f>'Recovery Plan'!C37</f>
        <v>3000</v>
      </c>
      <c r="D37" s="21">
        <v>3000</v>
      </c>
      <c r="E37" s="29">
        <f>C37-D37</f>
        <v>0</v>
      </c>
    </row>
    <row r="38" spans="2:9" ht="15.75">
      <c r="B38" s="7" t="s">
        <v>1</v>
      </c>
      <c r="C38" s="20" t="s">
        <v>1</v>
      </c>
      <c r="D38" s="21"/>
      <c r="E38" s="29"/>
      <c r="F38" s="1"/>
      <c r="G38" s="1" t="s">
        <v>1</v>
      </c>
      <c r="H38" s="1" t="s">
        <v>1</v>
      </c>
      <c r="I38" s="1" t="s">
        <v>1</v>
      </c>
    </row>
    <row r="39" spans="2:5" ht="15.75">
      <c r="B39" s="7" t="s">
        <v>1</v>
      </c>
      <c r="C39" s="22"/>
      <c r="D39" s="21"/>
      <c r="E39" s="29"/>
    </row>
    <row r="40" spans="2:9" ht="15.75">
      <c r="B40" s="7" t="s">
        <v>1</v>
      </c>
      <c r="C40" s="20" t="s">
        <v>1</v>
      </c>
      <c r="D40" s="21"/>
      <c r="E40" s="29"/>
      <c r="F40" s="1"/>
      <c r="G40" s="1" t="s">
        <v>1</v>
      </c>
      <c r="H40" s="1" t="s">
        <v>1</v>
      </c>
      <c r="I40" s="1" t="s">
        <v>1</v>
      </c>
    </row>
    <row r="41" spans="2:5" ht="15.75">
      <c r="B41" s="14" t="s">
        <v>22</v>
      </c>
      <c r="C41" s="20">
        <f>SUM(C23:C40)</f>
        <v>-36000</v>
      </c>
      <c r="D41" s="20">
        <f>SUM(D23:D40)</f>
        <v>-45500</v>
      </c>
      <c r="E41" s="29"/>
    </row>
    <row r="42" spans="2:5" ht="15.75">
      <c r="B42" s="7"/>
      <c r="C42" s="22"/>
      <c r="D42" s="21"/>
      <c r="E42" s="29"/>
    </row>
    <row r="43" spans="2:5" ht="15.75">
      <c r="B43" s="7"/>
      <c r="C43" s="22"/>
      <c r="D43" s="21"/>
      <c r="E43" s="29"/>
    </row>
    <row r="44" spans="2:5" ht="15.75">
      <c r="B44" s="15" t="s">
        <v>21</v>
      </c>
      <c r="C44" s="22"/>
      <c r="D44" s="21"/>
      <c r="E44" s="29"/>
    </row>
    <row r="45" spans="2:5" ht="15.75">
      <c r="B45" s="7" t="s">
        <v>1</v>
      </c>
      <c r="C45" s="22"/>
      <c r="D45" s="21"/>
      <c r="E45" s="29"/>
    </row>
    <row r="46" spans="2:5" ht="15.75">
      <c r="B46" s="14" t="s">
        <v>5</v>
      </c>
      <c r="C46" s="22">
        <f>C41</f>
        <v>-36000</v>
      </c>
      <c r="D46" s="22">
        <f>D41</f>
        <v>-45500</v>
      </c>
      <c r="E46" s="29">
        <f>E41</f>
        <v>0</v>
      </c>
    </row>
    <row r="47" spans="2:5" ht="15.75">
      <c r="B47" s="7"/>
      <c r="C47" s="22"/>
      <c r="D47" s="21"/>
      <c r="E47" s="29"/>
    </row>
    <row r="48" spans="2:5" ht="15.75">
      <c r="B48" s="14" t="s">
        <v>27</v>
      </c>
      <c r="C48" s="22"/>
      <c r="D48" s="21"/>
      <c r="E48" s="29"/>
    </row>
    <row r="49" spans="2:5" ht="15.75">
      <c r="B49" s="7" t="s">
        <v>9</v>
      </c>
      <c r="C49" s="20">
        <f>'Recovery Plan'!C49</f>
        <v>38000</v>
      </c>
      <c r="D49" s="21">
        <v>38000</v>
      </c>
      <c r="E49" s="29">
        <f>C49-D49</f>
        <v>0</v>
      </c>
    </row>
    <row r="50" spans="2:5" ht="15.75">
      <c r="B50" s="5"/>
      <c r="C50" s="8"/>
      <c r="D50" s="21"/>
      <c r="E50" s="29"/>
    </row>
    <row r="51" spans="2:5" ht="15.75">
      <c r="B51" s="5"/>
      <c r="C51" s="8"/>
      <c r="D51" s="21"/>
      <c r="E51" s="29"/>
    </row>
    <row r="52" spans="2:5" ht="15.75">
      <c r="B52" s="14" t="s">
        <v>23</v>
      </c>
      <c r="C52" s="21">
        <f>SUM(C46:C50)</f>
        <v>2000</v>
      </c>
      <c r="D52" s="21">
        <f>SUM(D46:D50)</f>
        <v>-7500</v>
      </c>
      <c r="E52" s="29">
        <f>SUM(E9:E50)</f>
        <v>9500</v>
      </c>
    </row>
    <row r="53" spans="2:5" ht="15.75">
      <c r="B53" s="14"/>
      <c r="C53" s="8"/>
      <c r="D53" s="9"/>
      <c r="E53" s="29"/>
    </row>
    <row r="54" spans="2:5" ht="15.75">
      <c r="B54" s="14"/>
      <c r="C54" s="8"/>
      <c r="D54" s="9"/>
      <c r="E54" s="6"/>
    </row>
    <row r="55" spans="2:5" ht="15.75">
      <c r="B55" s="14"/>
      <c r="C55" s="8"/>
      <c r="D55" s="9"/>
      <c r="E55" s="6"/>
    </row>
    <row r="56" spans="2:5" ht="15.75">
      <c r="B56" s="18" t="s">
        <v>17</v>
      </c>
      <c r="C56" s="8" t="s">
        <v>20</v>
      </c>
      <c r="D56" s="9"/>
      <c r="E56" s="6"/>
    </row>
    <row r="57" spans="2:5" ht="15.75">
      <c r="B57" s="18"/>
      <c r="C57" s="8"/>
      <c r="D57" s="9"/>
      <c r="E57" s="6"/>
    </row>
    <row r="58" spans="2:5" ht="15.75">
      <c r="B58" s="18" t="s">
        <v>18</v>
      </c>
      <c r="C58" s="8" t="s">
        <v>20</v>
      </c>
      <c r="D58" s="9"/>
      <c r="E58" s="6"/>
    </row>
    <row r="59" spans="3:5" ht="15.75">
      <c r="C59" s="19"/>
      <c r="D59" s="9"/>
      <c r="E59" s="6"/>
    </row>
    <row r="60" spans="2:5" ht="15.75">
      <c r="B60" s="18" t="s">
        <v>19</v>
      </c>
      <c r="C60" s="8" t="s">
        <v>20</v>
      </c>
      <c r="D60" s="9"/>
      <c r="E60" s="6"/>
    </row>
    <row r="61" spans="2:5" ht="15.75">
      <c r="B61" s="5"/>
      <c r="C61" s="8"/>
      <c r="D61" s="9"/>
      <c r="E61" s="6"/>
    </row>
    <row r="62" spans="3:5" ht="15.75">
      <c r="C62" s="8"/>
      <c r="D62" s="9"/>
      <c r="E62" s="6"/>
    </row>
    <row r="64" spans="2:4" ht="15.75">
      <c r="B64" s="30" t="s">
        <v>40</v>
      </c>
      <c r="C64" s="8" t="s">
        <v>20</v>
      </c>
      <c r="D64" s="9"/>
    </row>
  </sheetData>
  <sheetProtection/>
  <mergeCells count="2">
    <mergeCell ref="B2:E2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.00390625" style="2" customWidth="1"/>
    <col min="2" max="2" width="50.7109375" style="2" bestFit="1" customWidth="1"/>
    <col min="3" max="3" width="20.7109375" style="12" bestFit="1" customWidth="1"/>
    <col min="4" max="4" width="16.28125" style="13" bestFit="1" customWidth="1"/>
    <col min="5" max="5" width="19.140625" style="3" bestFit="1" customWidth="1"/>
    <col min="6" max="6" width="22.00390625" style="2" customWidth="1"/>
    <col min="7" max="7" width="10.28125" style="2" bestFit="1" customWidth="1"/>
    <col min="8" max="8" width="9.00390625" style="2" bestFit="1" customWidth="1"/>
    <col min="9" max="9" width="10.28125" style="2" bestFit="1" customWidth="1"/>
    <col min="10" max="16384" width="9.140625" style="2" customWidth="1"/>
  </cols>
  <sheetData>
    <row r="1" spans="2:5" ht="15.75">
      <c r="B1" s="7"/>
      <c r="C1" s="8"/>
      <c r="D1" s="9"/>
      <c r="E1" s="6"/>
    </row>
    <row r="2" spans="2:5" ht="18">
      <c r="B2" s="33" t="s">
        <v>31</v>
      </c>
      <c r="C2" s="33"/>
      <c r="D2" s="33"/>
      <c r="E2" s="33"/>
    </row>
    <row r="3" spans="2:5" ht="15.75">
      <c r="B3" s="11" t="s">
        <v>1</v>
      </c>
      <c r="C3" s="8"/>
      <c r="D3" s="9"/>
      <c r="E3" s="6"/>
    </row>
    <row r="4" spans="2:6" ht="15.75">
      <c r="B4" s="34" t="s">
        <v>32</v>
      </c>
      <c r="C4" s="34"/>
      <c r="D4" s="28" t="s">
        <v>42</v>
      </c>
      <c r="E4" s="28"/>
      <c r="F4" s="28"/>
    </row>
    <row r="5" spans="2:6" ht="15.75">
      <c r="B5" s="7" t="s">
        <v>1</v>
      </c>
      <c r="C5" s="8"/>
      <c r="D5" s="6" t="s">
        <v>29</v>
      </c>
      <c r="E5" s="6" t="s">
        <v>33</v>
      </c>
      <c r="F5" s="6"/>
    </row>
    <row r="6" spans="2:5" ht="15.75">
      <c r="B6" s="7" t="s">
        <v>1</v>
      </c>
      <c r="C6" s="8"/>
      <c r="D6" s="9"/>
      <c r="E6" s="6"/>
    </row>
    <row r="7" spans="2:9" ht="15.75">
      <c r="B7" s="15" t="s">
        <v>2</v>
      </c>
      <c r="C7" s="6" t="s">
        <v>16</v>
      </c>
      <c r="D7" s="6" t="s">
        <v>16</v>
      </c>
      <c r="E7" s="6" t="s">
        <v>16</v>
      </c>
      <c r="F7" s="6"/>
      <c r="G7" s="1" t="s">
        <v>1</v>
      </c>
      <c r="H7" s="1" t="s">
        <v>1</v>
      </c>
      <c r="I7" s="1"/>
    </row>
    <row r="8" spans="2:9" ht="15.75">
      <c r="B8" s="7" t="s">
        <v>1</v>
      </c>
      <c r="C8" s="10" t="s">
        <v>1</v>
      </c>
      <c r="D8" s="11" t="s">
        <v>1</v>
      </c>
      <c r="E8" s="6"/>
      <c r="F8" s="1"/>
      <c r="G8" s="1" t="s">
        <v>1</v>
      </c>
      <c r="H8" s="1" t="s">
        <v>1</v>
      </c>
      <c r="I8" s="1" t="s">
        <v>1</v>
      </c>
    </row>
    <row r="9" spans="2:6" ht="15.75">
      <c r="B9" s="14" t="s">
        <v>3</v>
      </c>
      <c r="C9" s="20">
        <f>'Recovery Plan'!E9</f>
        <v>-180000</v>
      </c>
      <c r="D9" s="20">
        <f>C9</f>
        <v>-180000</v>
      </c>
      <c r="E9" s="21"/>
      <c r="F9" s="1"/>
    </row>
    <row r="10" spans="2:5" ht="15.75">
      <c r="B10" s="7" t="s">
        <v>1</v>
      </c>
      <c r="C10" s="22"/>
      <c r="D10" s="22"/>
      <c r="E10" s="21"/>
    </row>
    <row r="11" spans="2:5" ht="15.75">
      <c r="B11" s="14" t="s">
        <v>27</v>
      </c>
      <c r="C11" s="22"/>
      <c r="D11" s="22"/>
      <c r="E11" s="21"/>
    </row>
    <row r="12" spans="2:5" ht="15.75">
      <c r="B12" s="27" t="str">
        <f>'Recovery Plan'!B12</f>
        <v>End 2 x temporary teaching contracts - 31 Aug</v>
      </c>
      <c r="C12" s="20">
        <f>'Recovery Plan'!C12</f>
        <v>25000</v>
      </c>
      <c r="D12" s="22">
        <v>25000</v>
      </c>
      <c r="E12" s="29">
        <f>C12-D12</f>
        <v>0</v>
      </c>
    </row>
    <row r="13" spans="2:5" ht="15.75">
      <c r="B13" s="27" t="str">
        <f>'Recovery Plan'!B13</f>
        <v>Non replacement of teacher leaving 31 Dec</v>
      </c>
      <c r="C13" s="20">
        <f>'Recovery Plan'!C13</f>
        <v>16000</v>
      </c>
      <c r="D13" s="22">
        <v>16000</v>
      </c>
      <c r="E13" s="29">
        <f>C13-D13</f>
        <v>0</v>
      </c>
    </row>
    <row r="14" spans="2:6" ht="15.75">
      <c r="B14" s="27" t="str">
        <f>'Recovery Plan'!B14</f>
        <v>Reduction in chequebook expenditure</v>
      </c>
      <c r="C14" s="20">
        <f>'Recovery Plan'!C14</f>
        <v>22000</v>
      </c>
      <c r="D14" s="22">
        <v>19000</v>
      </c>
      <c r="E14" s="29">
        <f>C14-D14</f>
        <v>3000</v>
      </c>
      <c r="F14" s="2" t="s">
        <v>37</v>
      </c>
    </row>
    <row r="15" spans="2:6" ht="15.75">
      <c r="B15" s="27" t="str">
        <f>'Recovery Plan'!B15</f>
        <v>Additional Income</v>
      </c>
      <c r="C15" s="20">
        <f>'Recovery Plan'!C15</f>
        <v>5000</v>
      </c>
      <c r="D15" s="22">
        <v>3000</v>
      </c>
      <c r="E15" s="29">
        <f>C15-D15</f>
        <v>2000</v>
      </c>
      <c r="F15" s="2" t="s">
        <v>38</v>
      </c>
    </row>
    <row r="16" spans="2:5" ht="15.75">
      <c r="B16" s="16"/>
      <c r="C16" s="22"/>
      <c r="D16" s="21"/>
      <c r="E16" s="29"/>
    </row>
    <row r="17" spans="2:5" ht="15.75">
      <c r="B17" s="17" t="s">
        <v>1</v>
      </c>
      <c r="C17" s="20" t="s">
        <v>1</v>
      </c>
      <c r="D17" s="21"/>
      <c r="E17" s="29"/>
    </row>
    <row r="18" spans="2:5" ht="15.75">
      <c r="B18" s="14" t="s">
        <v>8</v>
      </c>
      <c r="C18" s="20">
        <f>'Recovery Plan'!E18</f>
        <v>-112000</v>
      </c>
      <c r="D18" s="20">
        <f>SUM(D9:D16)</f>
        <v>-117000</v>
      </c>
      <c r="E18" s="20"/>
    </row>
    <row r="19" spans="2:5" ht="15.75">
      <c r="B19" s="11" t="s">
        <v>1</v>
      </c>
      <c r="C19" s="22"/>
      <c r="D19" s="21"/>
      <c r="E19" s="29"/>
    </row>
    <row r="20" spans="2:5" ht="15.75">
      <c r="B20" s="11" t="s">
        <v>1</v>
      </c>
      <c r="C20" s="22"/>
      <c r="D20" s="21"/>
      <c r="E20" s="29"/>
    </row>
    <row r="21" spans="2:5" ht="15.75">
      <c r="B21" s="15" t="s">
        <v>4</v>
      </c>
      <c r="C21" s="22"/>
      <c r="D21" s="21"/>
      <c r="E21" s="29"/>
    </row>
    <row r="22" spans="2:5" ht="15.75">
      <c r="B22" s="7" t="s">
        <v>1</v>
      </c>
      <c r="C22" s="22"/>
      <c r="D22" s="21"/>
      <c r="E22" s="29"/>
    </row>
    <row r="23" spans="2:8" ht="15.75">
      <c r="B23" s="14" t="s">
        <v>5</v>
      </c>
      <c r="C23" s="20">
        <f>C18</f>
        <v>-112000</v>
      </c>
      <c r="D23" s="20">
        <f>D18</f>
        <v>-117000</v>
      </c>
      <c r="E23" s="29"/>
      <c r="F23" s="1"/>
      <c r="G23" s="1" t="s">
        <v>1</v>
      </c>
      <c r="H23" s="4"/>
    </row>
    <row r="24" spans="2:5" ht="15.75">
      <c r="B24" s="7" t="s">
        <v>1</v>
      </c>
      <c r="C24" s="22"/>
      <c r="D24" s="21"/>
      <c r="E24" s="29"/>
    </row>
    <row r="25" spans="2:5" ht="15.75">
      <c r="B25" s="14" t="s">
        <v>26</v>
      </c>
      <c r="C25" s="22"/>
      <c r="D25" s="21"/>
      <c r="E25" s="29"/>
    </row>
    <row r="26" spans="2:5" ht="15.75">
      <c r="B26" s="27" t="str">
        <f>'Recovery Plan'!B26</f>
        <v>Additional Yr 2 Teacher  </v>
      </c>
      <c r="C26" s="20">
        <f>'Recovery Plan'!C26</f>
        <v>-35000</v>
      </c>
      <c r="D26" s="20">
        <v>-35000</v>
      </c>
      <c r="E26" s="29">
        <f>C26-D26</f>
        <v>0</v>
      </c>
    </row>
    <row r="27" spans="2:5" ht="15.75">
      <c r="B27" s="27" t="str">
        <f>'Recovery Plan'!B27</f>
        <v>Required expenditure on resources        </v>
      </c>
      <c r="C27" s="20">
        <f>'Recovery Plan'!C27</f>
        <v>-180000</v>
      </c>
      <c r="D27" s="20">
        <v>-180000</v>
      </c>
      <c r="E27" s="29">
        <f>C27-D27</f>
        <v>0</v>
      </c>
    </row>
    <row r="28" spans="2:9" ht="15.75">
      <c r="B28" s="7" t="s">
        <v>1</v>
      </c>
      <c r="C28" s="20" t="s">
        <v>1</v>
      </c>
      <c r="D28" s="21"/>
      <c r="E28" s="29"/>
      <c r="F28" s="1"/>
      <c r="G28" s="1" t="s">
        <v>1</v>
      </c>
      <c r="H28" s="1" t="s">
        <v>1</v>
      </c>
      <c r="I28" s="1" t="s">
        <v>1</v>
      </c>
    </row>
    <row r="29" spans="2:5" ht="15.75">
      <c r="B29" s="7" t="s">
        <v>1</v>
      </c>
      <c r="C29" s="22"/>
      <c r="D29" s="21"/>
      <c r="E29" s="29"/>
    </row>
    <row r="30" spans="2:9" ht="15.75">
      <c r="B30" s="7" t="s">
        <v>1</v>
      </c>
      <c r="C30" s="20" t="s">
        <v>1</v>
      </c>
      <c r="D30" s="21"/>
      <c r="E30" s="29"/>
      <c r="F30" s="1"/>
      <c r="G30" s="1" t="s">
        <v>1</v>
      </c>
      <c r="H30" s="1" t="s">
        <v>1</v>
      </c>
      <c r="I30" s="4"/>
    </row>
    <row r="31" spans="2:5" ht="15.75">
      <c r="B31" s="7" t="s">
        <v>1</v>
      </c>
      <c r="C31" s="22"/>
      <c r="D31" s="21"/>
      <c r="E31" s="29"/>
    </row>
    <row r="32" spans="2:5" ht="15.75">
      <c r="B32" s="14" t="s">
        <v>27</v>
      </c>
      <c r="C32" s="22"/>
      <c r="D32" s="21"/>
      <c r="E32" s="29"/>
    </row>
    <row r="33" spans="2:5" ht="15.75">
      <c r="B33" s="27" t="str">
        <f>'Recovery Plan'!B33</f>
        <v>Full year savings - 2 temp contracts (ended Yr 1) </v>
      </c>
      <c r="C33" s="20">
        <f>'Recovery Plan'!C33</f>
        <v>34000</v>
      </c>
      <c r="D33" s="21">
        <v>34000</v>
      </c>
      <c r="E33" s="29">
        <f>C33-D33</f>
        <v>0</v>
      </c>
    </row>
    <row r="34" spans="2:5" ht="15" customHeight="1">
      <c r="B34" s="27" t="str">
        <f>'Recovery Plan'!B34</f>
        <v>Reduce teaching establishment (3 FTE) - 1 Apr</v>
      </c>
      <c r="C34" s="20">
        <f>'Recovery Plan'!C34</f>
        <v>96000</v>
      </c>
      <c r="D34" s="21">
        <v>96000</v>
      </c>
      <c r="E34" s="29">
        <f>C34-D34</f>
        <v>0</v>
      </c>
    </row>
    <row r="35" spans="2:5" ht="15.75">
      <c r="B35" s="27" t="str">
        <f>'Recovery Plan'!B35</f>
        <v>End 4 x temporary teaching contracts - 31 Aug</v>
      </c>
      <c r="C35" s="20">
        <f>'Recovery Plan'!C35</f>
        <v>140000</v>
      </c>
      <c r="D35" s="21">
        <v>140000</v>
      </c>
      <c r="E35" s="29">
        <f>C35-D35</f>
        <v>0</v>
      </c>
    </row>
    <row r="36" spans="2:5" ht="15.75">
      <c r="B36" s="27" t="str">
        <f>'Recovery Plan'!B36</f>
        <v>Reduce non teaching staff (1 FTE) - 1 Apr</v>
      </c>
      <c r="C36" s="20">
        <f>'Recovery Plan'!C36</f>
        <v>18000</v>
      </c>
      <c r="D36" s="21">
        <v>18000</v>
      </c>
      <c r="E36" s="29">
        <f>C36-D36</f>
        <v>0</v>
      </c>
    </row>
    <row r="37" spans="2:5" ht="15.75">
      <c r="B37" s="27" t="str">
        <f>'Recovery Plan'!B37</f>
        <v>Additional Income</v>
      </c>
      <c r="C37" s="20">
        <f>'Recovery Plan'!C37</f>
        <v>3000</v>
      </c>
      <c r="D37" s="21">
        <v>3000</v>
      </c>
      <c r="E37" s="29">
        <f>C37-D37</f>
        <v>0</v>
      </c>
    </row>
    <row r="38" spans="2:9" ht="15.75">
      <c r="B38" s="7" t="s">
        <v>1</v>
      </c>
      <c r="C38" s="20" t="s">
        <v>1</v>
      </c>
      <c r="D38" s="21"/>
      <c r="E38" s="29"/>
      <c r="F38" s="1"/>
      <c r="G38" s="1" t="s">
        <v>1</v>
      </c>
      <c r="H38" s="1" t="s">
        <v>1</v>
      </c>
      <c r="I38" s="1" t="s">
        <v>1</v>
      </c>
    </row>
    <row r="39" spans="2:5" ht="15.75">
      <c r="B39" s="7" t="s">
        <v>1</v>
      </c>
      <c r="C39" s="22"/>
      <c r="D39" s="21"/>
      <c r="E39" s="29"/>
    </row>
    <row r="40" spans="2:9" ht="15.75">
      <c r="B40" s="7" t="s">
        <v>1</v>
      </c>
      <c r="C40" s="20" t="s">
        <v>1</v>
      </c>
      <c r="D40" s="21"/>
      <c r="E40" s="29"/>
      <c r="F40" s="1"/>
      <c r="G40" s="1" t="s">
        <v>1</v>
      </c>
      <c r="H40" s="1" t="s">
        <v>1</v>
      </c>
      <c r="I40" s="1" t="s">
        <v>1</v>
      </c>
    </row>
    <row r="41" spans="2:5" ht="15.75">
      <c r="B41" s="14" t="s">
        <v>22</v>
      </c>
      <c r="C41" s="20">
        <f>SUM(C23:C40)</f>
        <v>-36000</v>
      </c>
      <c r="D41" s="20">
        <f>SUM(D23:D40)</f>
        <v>-41000</v>
      </c>
      <c r="E41" s="20">
        <f>SUM(E23:E40)</f>
        <v>0</v>
      </c>
    </row>
    <row r="42" spans="2:5" ht="15.75">
      <c r="B42" s="7"/>
      <c r="C42" s="22"/>
      <c r="D42" s="21"/>
      <c r="E42" s="29"/>
    </row>
    <row r="43" spans="2:5" ht="15.75">
      <c r="B43" s="7"/>
      <c r="C43" s="22"/>
      <c r="D43" s="21"/>
      <c r="E43" s="29"/>
    </row>
    <row r="44" spans="2:5" ht="15.75">
      <c r="B44" s="15" t="s">
        <v>21</v>
      </c>
      <c r="C44" s="22"/>
      <c r="D44" s="21"/>
      <c r="E44" s="29"/>
    </row>
    <row r="45" spans="2:5" ht="15.75">
      <c r="B45" s="7" t="s">
        <v>1</v>
      </c>
      <c r="C45" s="22"/>
      <c r="D45" s="21"/>
      <c r="E45" s="29"/>
    </row>
    <row r="46" spans="2:5" ht="15.75">
      <c r="B46" s="14" t="s">
        <v>5</v>
      </c>
      <c r="C46" s="22">
        <f>C41</f>
        <v>-36000</v>
      </c>
      <c r="D46" s="22">
        <f>D41</f>
        <v>-41000</v>
      </c>
      <c r="E46" s="29">
        <f>E41</f>
        <v>0</v>
      </c>
    </row>
    <row r="47" spans="2:5" ht="15.75">
      <c r="B47" s="7"/>
      <c r="C47" s="22"/>
      <c r="D47" s="21"/>
      <c r="E47" s="29"/>
    </row>
    <row r="48" spans="2:5" ht="15.75">
      <c r="B48" s="14" t="s">
        <v>27</v>
      </c>
      <c r="C48" s="22"/>
      <c r="D48" s="21"/>
      <c r="E48" s="29"/>
    </row>
    <row r="49" spans="2:5" ht="15.75">
      <c r="B49" s="7" t="s">
        <v>9</v>
      </c>
      <c r="C49" s="20">
        <f>'Recovery Plan'!C49</f>
        <v>38000</v>
      </c>
      <c r="D49" s="21">
        <v>38000</v>
      </c>
      <c r="E49" s="29">
        <f>C49-D49</f>
        <v>0</v>
      </c>
    </row>
    <row r="50" spans="2:5" ht="15.75">
      <c r="B50" s="5"/>
      <c r="C50" s="8"/>
      <c r="D50" s="21"/>
      <c r="E50" s="29"/>
    </row>
    <row r="51" spans="2:5" ht="15.75">
      <c r="B51" s="5"/>
      <c r="C51" s="8"/>
      <c r="D51" s="21"/>
      <c r="E51" s="29"/>
    </row>
    <row r="52" spans="2:5" ht="15.75">
      <c r="B52" s="14" t="s">
        <v>23</v>
      </c>
      <c r="C52" s="21">
        <f>SUM(C46:C50)</f>
        <v>2000</v>
      </c>
      <c r="D52" s="21">
        <f>SUM(D46:D50)</f>
        <v>-3000</v>
      </c>
      <c r="E52" s="29">
        <f>SUM(E9:E50)</f>
        <v>5000</v>
      </c>
    </row>
    <row r="53" spans="2:5" ht="15.75">
      <c r="B53" s="14"/>
      <c r="C53" s="8"/>
      <c r="D53" s="9"/>
      <c r="E53" s="29"/>
    </row>
    <row r="54" spans="2:5" ht="15.75">
      <c r="B54" s="14"/>
      <c r="C54" s="8"/>
      <c r="D54" s="9"/>
      <c r="E54" s="6"/>
    </row>
    <row r="55" spans="2:5" ht="15.75">
      <c r="B55" s="14"/>
      <c r="C55" s="8"/>
      <c r="D55" s="9"/>
      <c r="E55" s="6"/>
    </row>
    <row r="56" spans="2:5" ht="15.75">
      <c r="B56" s="18" t="s">
        <v>17</v>
      </c>
      <c r="C56" s="8" t="s">
        <v>20</v>
      </c>
      <c r="D56" s="9"/>
      <c r="E56" s="6"/>
    </row>
    <row r="57" spans="2:5" ht="15.75">
      <c r="B57" s="18"/>
      <c r="C57" s="8"/>
      <c r="D57" s="9"/>
      <c r="E57" s="6"/>
    </row>
    <row r="58" spans="2:5" ht="15.75">
      <c r="B58" s="18" t="s">
        <v>18</v>
      </c>
      <c r="C58" s="8" t="s">
        <v>20</v>
      </c>
      <c r="D58" s="9"/>
      <c r="E58" s="6"/>
    </row>
    <row r="59" spans="3:5" ht="15.75">
      <c r="C59" s="19"/>
      <c r="D59" s="9"/>
      <c r="E59" s="6"/>
    </row>
    <row r="60" spans="2:5" ht="15.75">
      <c r="B60" s="18" t="s">
        <v>19</v>
      </c>
      <c r="C60" s="8" t="s">
        <v>20</v>
      </c>
      <c r="D60" s="9"/>
      <c r="E60" s="6"/>
    </row>
    <row r="61" spans="2:5" ht="15.75">
      <c r="B61" s="5"/>
      <c r="C61" s="8"/>
      <c r="D61" s="9"/>
      <c r="E61" s="6"/>
    </row>
    <row r="62" spans="3:5" ht="15.75">
      <c r="C62" s="8"/>
      <c r="D62" s="9"/>
      <c r="E62" s="6"/>
    </row>
    <row r="64" spans="2:4" ht="15.75">
      <c r="B64" s="30" t="s">
        <v>40</v>
      </c>
      <c r="C64" s="8" t="s">
        <v>20</v>
      </c>
      <c r="D64" s="9"/>
    </row>
    <row r="65" spans="3:4" ht="15.75">
      <c r="C65" s="8"/>
      <c r="D65" s="9"/>
    </row>
  </sheetData>
  <sheetProtection/>
  <mergeCells count="2">
    <mergeCell ref="B2:E2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5"/>
  <sheetViews>
    <sheetView zoomScalePageLayoutView="0" workbookViewId="0" topLeftCell="A22">
      <selection activeCell="D7" sqref="D7"/>
    </sheetView>
  </sheetViews>
  <sheetFormatPr defaultColWidth="9.140625" defaultRowHeight="15"/>
  <cols>
    <col min="1" max="1" width="2.00390625" style="2" customWidth="1"/>
    <col min="2" max="2" width="50.7109375" style="2" bestFit="1" customWidth="1"/>
    <col min="3" max="3" width="20.7109375" style="12" bestFit="1" customWidth="1"/>
    <col min="4" max="4" width="16.28125" style="13" bestFit="1" customWidth="1"/>
    <col min="5" max="5" width="19.140625" style="3" bestFit="1" customWidth="1"/>
    <col min="6" max="6" width="22.00390625" style="2" customWidth="1"/>
    <col min="7" max="7" width="10.28125" style="2" bestFit="1" customWidth="1"/>
    <col min="8" max="8" width="9.00390625" style="2" bestFit="1" customWidth="1"/>
    <col min="9" max="9" width="10.28125" style="2" bestFit="1" customWidth="1"/>
    <col min="10" max="16384" width="9.140625" style="2" customWidth="1"/>
  </cols>
  <sheetData>
    <row r="1" spans="2:5" ht="15.75">
      <c r="B1" s="7"/>
      <c r="C1" s="8"/>
      <c r="D1" s="9"/>
      <c r="E1" s="6"/>
    </row>
    <row r="2" spans="2:5" ht="18">
      <c r="B2" s="33" t="s">
        <v>31</v>
      </c>
      <c r="C2" s="33"/>
      <c r="D2" s="33"/>
      <c r="E2" s="33"/>
    </row>
    <row r="3" spans="2:5" ht="15.75">
      <c r="B3" s="11" t="s">
        <v>1</v>
      </c>
      <c r="C3" s="8"/>
      <c r="D3" s="9"/>
      <c r="E3" s="6"/>
    </row>
    <row r="4" spans="2:6" ht="15.75">
      <c r="B4" s="34" t="s">
        <v>32</v>
      </c>
      <c r="C4" s="34"/>
      <c r="D4" s="28" t="s">
        <v>42</v>
      </c>
      <c r="E4" s="28"/>
      <c r="F4" s="28"/>
    </row>
    <row r="5" spans="2:6" ht="15.75">
      <c r="B5" s="7" t="s">
        <v>1</v>
      </c>
      <c r="C5" s="8"/>
      <c r="D5" s="6" t="s">
        <v>30</v>
      </c>
      <c r="E5" s="6" t="s">
        <v>33</v>
      </c>
      <c r="F5" s="6"/>
    </row>
    <row r="6" spans="2:5" ht="15.75">
      <c r="B6" s="7" t="s">
        <v>1</v>
      </c>
      <c r="C6" s="8"/>
      <c r="D6" s="9"/>
      <c r="E6" s="6"/>
    </row>
    <row r="7" spans="2:9" ht="15.75">
      <c r="B7" s="15" t="s">
        <v>2</v>
      </c>
      <c r="C7" s="6" t="s">
        <v>16</v>
      </c>
      <c r="D7" s="6" t="s">
        <v>16</v>
      </c>
      <c r="E7" s="6" t="s">
        <v>16</v>
      </c>
      <c r="F7" s="6"/>
      <c r="G7" s="1" t="s">
        <v>1</v>
      </c>
      <c r="H7" s="1" t="s">
        <v>1</v>
      </c>
      <c r="I7" s="1"/>
    </row>
    <row r="8" spans="2:9" ht="15.75">
      <c r="B8" s="7" t="s">
        <v>1</v>
      </c>
      <c r="C8" s="10" t="s">
        <v>1</v>
      </c>
      <c r="D8" s="11" t="s">
        <v>1</v>
      </c>
      <c r="E8" s="29"/>
      <c r="F8" s="1"/>
      <c r="G8" s="1" t="s">
        <v>1</v>
      </c>
      <c r="H8" s="1" t="s">
        <v>1</v>
      </c>
      <c r="I8" s="1" t="s">
        <v>1</v>
      </c>
    </row>
    <row r="9" spans="2:6" ht="15.75">
      <c r="B9" s="14" t="s">
        <v>3</v>
      </c>
      <c r="C9" s="20">
        <f>'Recovery Plan'!E9</f>
        <v>-180000</v>
      </c>
      <c r="D9" s="20">
        <f>C9</f>
        <v>-180000</v>
      </c>
      <c r="E9" s="29"/>
      <c r="F9" s="1"/>
    </row>
    <row r="10" spans="2:5" ht="15.75">
      <c r="B10" s="7" t="s">
        <v>1</v>
      </c>
      <c r="C10" s="22"/>
      <c r="D10" s="22"/>
      <c r="E10" s="21"/>
    </row>
    <row r="11" spans="2:5" ht="15.75">
      <c r="B11" s="14" t="s">
        <v>27</v>
      </c>
      <c r="C11" s="22"/>
      <c r="D11" s="22"/>
      <c r="E11" s="21"/>
    </row>
    <row r="12" spans="2:5" ht="15.75">
      <c r="B12" s="27" t="str">
        <f>'Recovery Plan'!B12</f>
        <v>End 2 x temporary teaching contracts - 31 Aug</v>
      </c>
      <c r="C12" s="20">
        <f>'Recovery Plan'!C12</f>
        <v>25000</v>
      </c>
      <c r="D12" s="22">
        <v>25000</v>
      </c>
      <c r="E12" s="29">
        <f>C12-D12</f>
        <v>0</v>
      </c>
    </row>
    <row r="13" spans="2:5" ht="15.75">
      <c r="B13" s="27" t="str">
        <f>'Recovery Plan'!B13</f>
        <v>Non replacement of teacher leaving 31 Dec</v>
      </c>
      <c r="C13" s="20">
        <f>'Recovery Plan'!C13</f>
        <v>16000</v>
      </c>
      <c r="D13" s="22">
        <v>16000</v>
      </c>
      <c r="E13" s="29">
        <f>C13-D13</f>
        <v>0</v>
      </c>
    </row>
    <row r="14" spans="2:5" ht="15.75">
      <c r="B14" s="27" t="str">
        <f>'Recovery Plan'!B14</f>
        <v>Reduction in chequebook expenditure</v>
      </c>
      <c r="C14" s="20">
        <f>'Recovery Plan'!C14</f>
        <v>22000</v>
      </c>
      <c r="D14" s="22">
        <v>19000</v>
      </c>
      <c r="E14" s="29">
        <f>C14-D14</f>
        <v>3000</v>
      </c>
    </row>
    <row r="15" spans="2:5" ht="15.75">
      <c r="B15" s="27" t="str">
        <f>'Recovery Plan'!B15</f>
        <v>Additional Income</v>
      </c>
      <c r="C15" s="20">
        <f>'Recovery Plan'!C15</f>
        <v>5000</v>
      </c>
      <c r="D15" s="22">
        <v>3000</v>
      </c>
      <c r="E15" s="29">
        <f>C15-D15</f>
        <v>2000</v>
      </c>
    </row>
    <row r="16" spans="2:5" ht="15.75">
      <c r="B16" s="16"/>
      <c r="C16" s="22"/>
      <c r="D16" s="21"/>
      <c r="E16" s="29"/>
    </row>
    <row r="17" spans="2:5" ht="15.75">
      <c r="B17" s="17" t="s">
        <v>1</v>
      </c>
      <c r="C17" s="20" t="s">
        <v>1</v>
      </c>
      <c r="D17" s="21"/>
      <c r="E17" s="29"/>
    </row>
    <row r="18" spans="2:5" ht="15.75">
      <c r="B18" s="14" t="s">
        <v>8</v>
      </c>
      <c r="C18" s="20">
        <f>'Recovery Plan'!E18</f>
        <v>-112000</v>
      </c>
      <c r="D18" s="20">
        <f>SUM(D9:D16)</f>
        <v>-117000</v>
      </c>
      <c r="E18" s="20"/>
    </row>
    <row r="19" spans="2:5" ht="15.75">
      <c r="B19" s="11" t="s">
        <v>1</v>
      </c>
      <c r="C19" s="22"/>
      <c r="D19" s="21"/>
      <c r="E19" s="29"/>
    </row>
    <row r="20" spans="2:5" ht="15.75">
      <c r="B20" s="11" t="s">
        <v>1</v>
      </c>
      <c r="C20" s="22"/>
      <c r="D20" s="21"/>
      <c r="E20" s="29"/>
    </row>
    <row r="21" spans="2:5" ht="15.75">
      <c r="B21" s="15" t="s">
        <v>4</v>
      </c>
      <c r="C21" s="22"/>
      <c r="D21" s="21"/>
      <c r="E21" s="29"/>
    </row>
    <row r="22" spans="2:5" ht="15.75">
      <c r="B22" s="7" t="s">
        <v>1</v>
      </c>
      <c r="C22" s="22"/>
      <c r="D22" s="21"/>
      <c r="E22" s="29"/>
    </row>
    <row r="23" spans="2:8" ht="15.75">
      <c r="B23" s="14" t="s">
        <v>5</v>
      </c>
      <c r="C23" s="20">
        <f>C18</f>
        <v>-112000</v>
      </c>
      <c r="D23" s="20">
        <f>D18</f>
        <v>-117000</v>
      </c>
      <c r="E23" s="29"/>
      <c r="F23" s="1"/>
      <c r="G23" s="1" t="s">
        <v>1</v>
      </c>
      <c r="H23" s="4"/>
    </row>
    <row r="24" spans="2:5" ht="15.75">
      <c r="B24" s="7" t="s">
        <v>1</v>
      </c>
      <c r="C24" s="22"/>
      <c r="D24" s="21"/>
      <c r="E24" s="29"/>
    </row>
    <row r="25" spans="2:5" ht="15.75">
      <c r="B25" s="14" t="s">
        <v>26</v>
      </c>
      <c r="C25" s="22"/>
      <c r="D25" s="21"/>
      <c r="E25" s="29"/>
    </row>
    <row r="26" spans="2:5" ht="15.75">
      <c r="B26" s="27" t="str">
        <f>'Recovery Plan'!B26</f>
        <v>Additional Yr 2 Teacher  </v>
      </c>
      <c r="C26" s="20">
        <f>'Recovery Plan'!C26</f>
        <v>-35000</v>
      </c>
      <c r="D26" s="20">
        <v>-35000</v>
      </c>
      <c r="E26" s="29">
        <f>C26-D26</f>
        <v>0</v>
      </c>
    </row>
    <row r="27" spans="2:6" ht="15.75">
      <c r="B27" s="27" t="str">
        <f>'Recovery Plan'!B27</f>
        <v>Required expenditure on resources        </v>
      </c>
      <c r="C27" s="20">
        <f>'Recovery Plan'!C27</f>
        <v>-180000</v>
      </c>
      <c r="D27" s="20">
        <v>-170000</v>
      </c>
      <c r="E27" s="29">
        <f>C27-D27</f>
        <v>-10000</v>
      </c>
      <c r="F27" s="2" t="s">
        <v>39</v>
      </c>
    </row>
    <row r="28" spans="2:9" ht="15.75">
      <c r="B28" s="7" t="s">
        <v>1</v>
      </c>
      <c r="C28" s="20" t="s">
        <v>1</v>
      </c>
      <c r="D28" s="21"/>
      <c r="E28" s="29"/>
      <c r="F28" s="1"/>
      <c r="G28" s="1" t="s">
        <v>1</v>
      </c>
      <c r="H28" s="1" t="s">
        <v>1</v>
      </c>
      <c r="I28" s="1" t="s">
        <v>1</v>
      </c>
    </row>
    <row r="29" spans="2:5" ht="15.75">
      <c r="B29" s="7" t="s">
        <v>1</v>
      </c>
      <c r="C29" s="22"/>
      <c r="D29" s="21"/>
      <c r="E29" s="29"/>
    </row>
    <row r="30" spans="2:9" ht="15.75">
      <c r="B30" s="7" t="s">
        <v>1</v>
      </c>
      <c r="C30" s="20" t="s">
        <v>1</v>
      </c>
      <c r="D30" s="21"/>
      <c r="E30" s="29"/>
      <c r="F30" s="1"/>
      <c r="G30" s="1" t="s">
        <v>1</v>
      </c>
      <c r="H30" s="1" t="s">
        <v>1</v>
      </c>
      <c r="I30" s="4"/>
    </row>
    <row r="31" spans="2:5" ht="15.75">
      <c r="B31" s="7" t="s">
        <v>1</v>
      </c>
      <c r="C31" s="22"/>
      <c r="D31" s="21"/>
      <c r="E31" s="29"/>
    </row>
    <row r="32" spans="2:5" ht="15.75">
      <c r="B32" s="14" t="s">
        <v>27</v>
      </c>
      <c r="C32" s="22"/>
      <c r="D32" s="21"/>
      <c r="E32" s="29"/>
    </row>
    <row r="33" spans="2:5" ht="15.75">
      <c r="B33" s="27" t="str">
        <f>'Recovery Plan'!B33</f>
        <v>Full year savings - 2 temp contracts (ended Yr 1) </v>
      </c>
      <c r="C33" s="20">
        <f>'Recovery Plan'!C33</f>
        <v>34000</v>
      </c>
      <c r="D33" s="21">
        <v>34000</v>
      </c>
      <c r="E33" s="29">
        <f>C33-D33</f>
        <v>0</v>
      </c>
    </row>
    <row r="34" spans="2:5" ht="15" customHeight="1">
      <c r="B34" s="27" t="str">
        <f>'Recovery Plan'!B34</f>
        <v>Reduce teaching establishment (3 FTE) - 1 Apr</v>
      </c>
      <c r="C34" s="20">
        <f>'Recovery Plan'!C34</f>
        <v>96000</v>
      </c>
      <c r="D34" s="21">
        <v>96000</v>
      </c>
      <c r="E34" s="29">
        <f>C34-D34</f>
        <v>0</v>
      </c>
    </row>
    <row r="35" spans="2:5" ht="15.75">
      <c r="B35" s="27" t="str">
        <f>'Recovery Plan'!B35</f>
        <v>End 4 x temporary teaching contracts - 31 Aug</v>
      </c>
      <c r="C35" s="20">
        <f>'Recovery Plan'!C35</f>
        <v>140000</v>
      </c>
      <c r="D35" s="21">
        <v>140000</v>
      </c>
      <c r="E35" s="29">
        <f>C35-D35</f>
        <v>0</v>
      </c>
    </row>
    <row r="36" spans="2:5" ht="15.75">
      <c r="B36" s="27" t="str">
        <f>'Recovery Plan'!B36</f>
        <v>Reduce non teaching staff (1 FTE) - 1 Apr</v>
      </c>
      <c r="C36" s="20">
        <f>'Recovery Plan'!C36</f>
        <v>18000</v>
      </c>
      <c r="D36" s="21">
        <v>18000</v>
      </c>
      <c r="E36" s="29">
        <f>C36-D36</f>
        <v>0</v>
      </c>
    </row>
    <row r="37" spans="2:5" ht="15.75">
      <c r="B37" s="27" t="str">
        <f>'Recovery Plan'!B37</f>
        <v>Additional Income</v>
      </c>
      <c r="C37" s="20">
        <f>'Recovery Plan'!C37</f>
        <v>3000</v>
      </c>
      <c r="D37" s="21">
        <v>3000</v>
      </c>
      <c r="E37" s="29">
        <f>C37-D37</f>
        <v>0</v>
      </c>
    </row>
    <row r="38" spans="2:9" ht="15.75">
      <c r="B38" s="7" t="s">
        <v>1</v>
      </c>
      <c r="C38" s="20" t="s">
        <v>1</v>
      </c>
      <c r="D38" s="21"/>
      <c r="E38" s="29"/>
      <c r="F38" s="1"/>
      <c r="G38" s="1" t="s">
        <v>1</v>
      </c>
      <c r="H38" s="1" t="s">
        <v>1</v>
      </c>
      <c r="I38" s="1" t="s">
        <v>1</v>
      </c>
    </row>
    <row r="39" spans="2:5" ht="15.75">
      <c r="B39" s="7" t="s">
        <v>1</v>
      </c>
      <c r="C39" s="22"/>
      <c r="D39" s="21"/>
      <c r="E39" s="29"/>
    </row>
    <row r="40" spans="2:9" ht="15.75">
      <c r="B40" s="7" t="s">
        <v>1</v>
      </c>
      <c r="C40" s="20" t="s">
        <v>1</v>
      </c>
      <c r="D40" s="21"/>
      <c r="E40" s="29"/>
      <c r="F40" s="1"/>
      <c r="G40" s="1" t="s">
        <v>1</v>
      </c>
      <c r="H40" s="1" t="s">
        <v>1</v>
      </c>
      <c r="I40" s="1" t="s">
        <v>1</v>
      </c>
    </row>
    <row r="41" spans="2:5" ht="15.75">
      <c r="B41" s="14" t="s">
        <v>22</v>
      </c>
      <c r="C41" s="20">
        <f>SUM(C23:C40)</f>
        <v>-36000</v>
      </c>
      <c r="D41" s="20">
        <f>SUM(D23:D40)</f>
        <v>-31000</v>
      </c>
      <c r="E41" s="29"/>
    </row>
    <row r="42" spans="2:5" ht="15.75">
      <c r="B42" s="7"/>
      <c r="C42" s="22"/>
      <c r="D42" s="21"/>
      <c r="E42" s="29"/>
    </row>
    <row r="43" spans="2:5" ht="15.75">
      <c r="B43" s="7"/>
      <c r="C43" s="22"/>
      <c r="D43" s="21"/>
      <c r="E43" s="29"/>
    </row>
    <row r="44" spans="2:5" ht="15.75">
      <c r="B44" s="15" t="s">
        <v>21</v>
      </c>
      <c r="C44" s="22"/>
      <c r="D44" s="21"/>
      <c r="E44" s="29"/>
    </row>
    <row r="45" spans="2:5" ht="15.75">
      <c r="B45" s="7" t="s">
        <v>1</v>
      </c>
      <c r="C45" s="22"/>
      <c r="D45" s="21"/>
      <c r="E45" s="29"/>
    </row>
    <row r="46" spans="2:5" ht="15.75">
      <c r="B46" s="14" t="s">
        <v>5</v>
      </c>
      <c r="C46" s="22">
        <f>C41</f>
        <v>-36000</v>
      </c>
      <c r="D46" s="22">
        <f>D41</f>
        <v>-31000</v>
      </c>
      <c r="E46" s="29">
        <f>E41</f>
        <v>0</v>
      </c>
    </row>
    <row r="47" spans="2:5" ht="15.75">
      <c r="B47" s="7"/>
      <c r="C47" s="22"/>
      <c r="D47" s="21"/>
      <c r="E47" s="29"/>
    </row>
    <row r="48" spans="2:5" ht="15.75">
      <c r="B48" s="14" t="s">
        <v>27</v>
      </c>
      <c r="C48" s="22"/>
      <c r="D48" s="21"/>
      <c r="E48" s="29"/>
    </row>
    <row r="49" spans="2:5" ht="15.75">
      <c r="B49" s="7" t="s">
        <v>9</v>
      </c>
      <c r="C49" s="20">
        <f>'Recovery Plan'!C49</f>
        <v>38000</v>
      </c>
      <c r="D49" s="21">
        <v>38000</v>
      </c>
      <c r="E49" s="29">
        <f>C49-D49</f>
        <v>0</v>
      </c>
    </row>
    <row r="50" spans="2:5" ht="15.75">
      <c r="B50" s="5"/>
      <c r="C50" s="8"/>
      <c r="D50" s="21"/>
      <c r="E50" s="29"/>
    </row>
    <row r="51" spans="2:5" ht="15.75">
      <c r="B51" s="5"/>
      <c r="C51" s="8"/>
      <c r="D51" s="21"/>
      <c r="E51" s="29"/>
    </row>
    <row r="52" spans="2:5" ht="15.75">
      <c r="B52" s="14" t="s">
        <v>23</v>
      </c>
      <c r="C52" s="21">
        <f>SUM(C46:C50)</f>
        <v>2000</v>
      </c>
      <c r="D52" s="21">
        <f>SUM(D46:D50)</f>
        <v>7000</v>
      </c>
      <c r="E52" s="21">
        <f>SUM(E9:E50)</f>
        <v>-5000</v>
      </c>
    </row>
    <row r="53" spans="2:5" ht="15.75">
      <c r="B53" s="14"/>
      <c r="C53" s="8"/>
      <c r="D53" s="9"/>
      <c r="E53" s="29"/>
    </row>
    <row r="54" spans="2:5" ht="15.75">
      <c r="B54" s="14"/>
      <c r="C54" s="8"/>
      <c r="D54" s="9"/>
      <c r="E54" s="6"/>
    </row>
    <row r="55" spans="2:5" ht="15.75">
      <c r="B55" s="14"/>
      <c r="C55" s="8"/>
      <c r="D55" s="9"/>
      <c r="E55" s="6"/>
    </row>
    <row r="56" spans="2:5" ht="15.75">
      <c r="B56" s="18" t="s">
        <v>17</v>
      </c>
      <c r="C56" s="8" t="s">
        <v>20</v>
      </c>
      <c r="D56" s="9"/>
      <c r="E56" s="6"/>
    </row>
    <row r="57" spans="2:5" ht="15.75">
      <c r="B57" s="18"/>
      <c r="C57" s="8"/>
      <c r="D57" s="9"/>
      <c r="E57" s="6"/>
    </row>
    <row r="58" spans="2:5" ht="15.75">
      <c r="B58" s="18" t="s">
        <v>18</v>
      </c>
      <c r="C58" s="8" t="s">
        <v>20</v>
      </c>
      <c r="D58" s="9"/>
      <c r="E58" s="6"/>
    </row>
    <row r="59" spans="3:5" ht="15.75">
      <c r="C59" s="19"/>
      <c r="D59" s="9"/>
      <c r="E59" s="6"/>
    </row>
    <row r="60" spans="2:5" ht="15.75">
      <c r="B60" s="18" t="s">
        <v>19</v>
      </c>
      <c r="C60" s="8" t="s">
        <v>20</v>
      </c>
      <c r="D60" s="9"/>
      <c r="E60" s="6"/>
    </row>
    <row r="61" spans="2:5" ht="15.75">
      <c r="B61" s="5"/>
      <c r="C61" s="8"/>
      <c r="D61" s="9"/>
      <c r="E61" s="6"/>
    </row>
    <row r="62" spans="3:5" ht="15.75">
      <c r="C62" s="8"/>
      <c r="D62" s="9"/>
      <c r="E62" s="6"/>
    </row>
    <row r="64" spans="2:4" ht="15.75">
      <c r="B64" s="30" t="s">
        <v>40</v>
      </c>
      <c r="C64" s="8" t="s">
        <v>20</v>
      </c>
      <c r="D64" s="9"/>
    </row>
    <row r="65" spans="3:4" ht="15.75">
      <c r="C65" s="8"/>
      <c r="D65" s="9"/>
    </row>
  </sheetData>
  <sheetProtection/>
  <mergeCells count="2">
    <mergeCell ref="B2:E2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3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6384" width="9.00390625" style="31" customWidth="1"/>
  </cols>
  <sheetData>
    <row r="2" ht="15">
      <c r="A2" s="32"/>
    </row>
    <row r="3" ht="15">
      <c r="A3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Liverpool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Lea, Karen</dc:creator>
  <cp:keywords/>
  <dc:description/>
  <cp:lastModifiedBy>Farrington, Gill</cp:lastModifiedBy>
  <cp:lastPrinted>2018-07-10T14:17:12Z</cp:lastPrinted>
  <dcterms:created xsi:type="dcterms:W3CDTF">2018-07-06T10:18:37Z</dcterms:created>
  <dcterms:modified xsi:type="dcterms:W3CDTF">2019-02-08T09:43:32Z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Deficit Recovery Plan Template.xls</vt:lpwstr>
  </property>
</Properties>
</file>